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consol bs" sheetId="1" r:id="rId1"/>
    <sheet name="consol pl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<sst xmlns="http://schemas.openxmlformats.org/spreadsheetml/2006/main" count="148" uniqueCount="108">
  <si>
    <t>KHEE SAN BERHAD (304376-A)</t>
  </si>
  <si>
    <t>QUARTERLY REPORT</t>
  </si>
  <si>
    <t>CONSOLIDATED BALANCE SHEET</t>
  </si>
  <si>
    <t>AS AT END OF</t>
  </si>
  <si>
    <t>AS AT PRECEDING</t>
  </si>
  <si>
    <t>CURRENT</t>
  </si>
  <si>
    <t>FINANCIAL YEAR</t>
  </si>
  <si>
    <t>QUARTER</t>
  </si>
  <si>
    <t>END</t>
  </si>
  <si>
    <t>31.3.2002</t>
  </si>
  <si>
    <t>30.6.2001</t>
  </si>
  <si>
    <t>RM'000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</si>
  <si>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</si>
  <si>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</si>
  <si>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</si>
  <si>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</si>
  <si>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</si>
  <si>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 xml:space="preserve">Intangible Assets </t>
  </si>
  <si>
    <t>Other long term assets</t>
  </si>
  <si>
    <t>Current Assets</t>
  </si>
  <si>
    <t>-</t>
  </si>
  <si>
    <t>Inventories</t>
  </si>
  <si>
    <t>Trade Receivables</t>
  </si>
  <si>
    <t xml:space="preserve">Short Term Investments </t>
  </si>
  <si>
    <t xml:space="preserve">Cash </t>
  </si>
  <si>
    <t>Other receivables</t>
  </si>
  <si>
    <t>Current Liabilities</t>
  </si>
  <si>
    <t>Trade Payables</t>
  </si>
  <si>
    <t>Other Payables</t>
  </si>
  <si>
    <t>Short term borrowings</t>
  </si>
  <si>
    <t>Provision for Taxation</t>
  </si>
  <si>
    <t>Proposed Dividend</t>
  </si>
  <si>
    <t xml:space="preserve">Net Current Assets </t>
  </si>
  <si>
    <t>Shareholders' Funds</t>
  </si>
  <si>
    <t>Share Capital</t>
  </si>
  <si>
    <t>Reserves</t>
  </si>
  <si>
    <t>Merger Reserve</t>
  </si>
  <si>
    <t>Retained Profit</t>
  </si>
  <si>
    <t>Exchange Fluctuation Reserve</t>
  </si>
  <si>
    <t>Minority Interests</t>
  </si>
  <si>
    <t>Long Term Borrowings</t>
  </si>
  <si>
    <t>Other Long Term Liabilities</t>
  </si>
  <si>
    <t>Deferred Taxation</t>
  </si>
  <si>
    <t>Net tangible assets per share (RM)</t>
  </si>
  <si>
    <t>Quarterly report on consolidated results for the second financial quarter ended 31 March 2002.</t>
  </si>
  <si>
    <t>The figures have not been audited.</t>
  </si>
  <si>
    <t>CONSOLIDATED INCOME STATEMENT</t>
  </si>
  <si>
    <t>INDIVIDUAL QUARTER</t>
  </si>
  <si>
    <t>CUMMULATIVE QUARTER</t>
  </si>
  <si>
    <t>Preceding Year</t>
  </si>
  <si>
    <t>Current Year</t>
  </si>
  <si>
    <t>Corresponding</t>
  </si>
  <si>
    <t>Quarter</t>
  </si>
  <si>
    <t>to Date</t>
  </si>
  <si>
    <t>Period</t>
  </si>
  <si>
    <t>31.3.2001</t>
  </si>
  <si>
    <t>(Restated)</t>
  </si>
  <si>
    <t>(a)</t>
  </si>
  <si>
    <t>Revenue</t>
  </si>
  <si>
    <t>(b)</t>
  </si>
  <si>
    <t>Investment income</t>
  </si>
  <si>
    <t>(c)</t>
  </si>
  <si>
    <t xml:space="preserve">Other income </t>
  </si>
  <si>
    <t>Profit/(loss) before finance cost, depreciation</t>
  </si>
  <si>
    <t>and amortisation, exceptional items, income</t>
  </si>
  <si>
    <t>tax, minority interest and extraordinary items</t>
  </si>
  <si>
    <t>Finance cost</t>
  </si>
  <si>
    <t>Depreciation and amortisation</t>
  </si>
  <si>
    <t>(d)</t>
  </si>
  <si>
    <t>Exceptional items</t>
  </si>
  <si>
    <t>(e)</t>
  </si>
  <si>
    <t>Profit/(loss) before income tax, minority</t>
  </si>
  <si>
    <t>interests and extraordinary items</t>
  </si>
  <si>
    <t>(f)</t>
  </si>
  <si>
    <t>Share of profits and losses of associated</t>
  </si>
  <si>
    <t>companies</t>
  </si>
  <si>
    <t>(g)</t>
  </si>
  <si>
    <t>(Loss)/Profit before income tax, minority</t>
  </si>
  <si>
    <t>(h)</t>
  </si>
  <si>
    <t>Income tax</t>
  </si>
  <si>
    <t>(i)</t>
  </si>
  <si>
    <t>(Loss)/Profit after income tax before deducting</t>
  </si>
  <si>
    <t>minority interest</t>
  </si>
  <si>
    <t>(ii)</t>
  </si>
  <si>
    <t>Add : Minority Interests (portion of loss)</t>
  </si>
  <si>
    <t>(j)</t>
  </si>
  <si>
    <t>Pre-acquisition profit/(loss), if applicable</t>
  </si>
  <si>
    <t>(k)</t>
  </si>
  <si>
    <t>Net (loss)/profit from ordinary activities</t>
  </si>
  <si>
    <t>attributable to members of the company</t>
  </si>
  <si>
    <t>(l)</t>
  </si>
  <si>
    <t>Extraordinary items</t>
  </si>
  <si>
    <t>Less : Minority interests</t>
  </si>
  <si>
    <t>(iii)</t>
  </si>
  <si>
    <t xml:space="preserve">Extraordinary items attributable to members </t>
  </si>
  <si>
    <t>of the company</t>
  </si>
  <si>
    <t>(m)</t>
  </si>
  <si>
    <t xml:space="preserve">Net (loss)/profit attributable to members of </t>
  </si>
  <si>
    <t>the company</t>
  </si>
  <si>
    <t>Earnings per share based on 2(m) above after</t>
  </si>
  <si>
    <t>deducting any provision for preference</t>
  </si>
  <si>
    <t>dividends, if any: -</t>
  </si>
  <si>
    <t>Basic (based on 60,000,000 ordinary shares)</t>
  </si>
  <si>
    <t>(sen)</t>
  </si>
  <si>
    <t>(Note 1)</t>
  </si>
  <si>
    <t>Fully diluted  (sen)</t>
  </si>
  <si>
    <t>Not applicable</t>
  </si>
  <si>
    <r>
      <t>Note 1</t>
    </r>
    <r>
      <rPr>
        <sz val="10"/>
        <rFont val="Arial"/>
        <family val="0"/>
      </rPr>
      <t>:   Adjusted for bonus issue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</si>
</sst>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37" fontId="0" fillId="0" borderId="0" xfId="0" applyNumberFormat="1" applyFill="1" applyAlignment="1">
      <alignment horizontal="center"/>
    </xf>
    <xf numFmtId="37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7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 quotePrefix="1">
      <alignment horizontal="center"/>
    </xf>
    <xf numFmtId="37" fontId="0" fillId="0" borderId="1" xfId="0" applyNumberFormat="1" applyFill="1" applyBorder="1" applyAlignment="1">
      <alignment horizontal="center"/>
    </xf>
    <xf numFmtId="37" fontId="0" fillId="0" borderId="2" xfId="0" applyNumberFormat="1" applyFill="1" applyBorder="1" applyAlignment="1">
      <alignment horizontal="center"/>
    </xf>
    <xf numFmtId="39" fontId="0" fillId="0" borderId="0" xfId="0" applyNumberFormat="1" applyFill="1" applyAlignment="1">
      <alignment horizontal="center"/>
    </xf>
    <xf numFmtId="37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37" fontId="1" fillId="0" borderId="0" xfId="0" applyNumberFormat="1" applyFont="1" applyAlignment="1">
      <alignment horizontal="center"/>
    </xf>
    <xf numFmtId="37" fontId="0" fillId="0" borderId="0" xfId="0" applyNumberFormat="1" applyAlignment="1">
      <alignment horizontal="center"/>
    </xf>
    <xf numFmtId="3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 quotePrefix="1">
      <alignment/>
    </xf>
    <xf numFmtId="3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37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zoomScale="75" zoomScaleNormal="75" workbookViewId="0" topLeftCell="A36">
      <selection activeCell="J42" sqref="J42"/>
    </sheetView>
  </sheetViews>
  <sheetFormatPr defaultColWidth="9.140625" defaultRowHeight="12.75"/>
  <cols>
    <col min="1" max="1" width="2.7109375" style="1" customWidth="1"/>
    <col min="2" max="2" width="3.140625" style="1" customWidth="1"/>
    <col min="3" max="3" width="3.421875" style="1" customWidth="1"/>
    <col min="4" max="4" width="5.28125" style="1" customWidth="1"/>
    <col min="5" max="5" width="29.57421875" style="1" customWidth="1"/>
    <col min="6" max="6" width="3.00390625" style="3" customWidth="1"/>
    <col min="7" max="7" width="20.140625" style="3" customWidth="1"/>
    <col min="8" max="8" width="20.8515625" style="0" bestFit="1" customWidth="1"/>
  </cols>
  <sheetData>
    <row r="1" ht="12.75">
      <c r="D1" s="2" t="s">
        <v>0</v>
      </c>
    </row>
    <row r="2" ht="9" customHeight="1">
      <c r="D2" s="2"/>
    </row>
    <row r="3" ht="12.75">
      <c r="D3" s="2" t="s">
        <v>1</v>
      </c>
    </row>
    <row r="4" ht="9" customHeight="1"/>
    <row r="5" ht="12.75">
      <c r="D5" s="2" t="s">
        <v>2</v>
      </c>
    </row>
    <row r="6" spans="4:8" ht="12.75">
      <c r="D6" s="2"/>
      <c r="G6" s="4" t="s">
        <v>3</v>
      </c>
      <c r="H6" s="5" t="s">
        <v>4</v>
      </c>
    </row>
    <row r="7" spans="4:8" ht="12.75">
      <c r="D7" s="2"/>
      <c r="G7" s="4" t="s">
        <v>5</v>
      </c>
      <c r="H7" s="5" t="s">
        <v>6</v>
      </c>
    </row>
    <row r="8" spans="4:8" ht="12.75">
      <c r="D8" s="2"/>
      <c r="G8" s="4" t="s">
        <v>7</v>
      </c>
      <c r="H8" s="5" t="s">
        <v>8</v>
      </c>
    </row>
    <row r="9" spans="7:8" ht="12.75">
      <c r="G9" s="6" t="s">
        <v>9</v>
      </c>
      <c r="H9" s="7" t="s">
        <v>10</v>
      </c>
    </row>
    <row r="10" spans="7:8" ht="12.75">
      <c r="G10" s="6" t="s">
        <v>11</v>
      </c>
      <c r="H10" s="7" t="s">
        <v>11</v>
      </c>
    </row>
    <row r="11" spans="1:8" ht="12.75">
      <c r="A11" s="7"/>
      <c r="B11" s="7"/>
      <c r="C11" s="7"/>
      <c r="D11" s="7"/>
      <c r="H11" s="6"/>
    </row>
    <row r="12" spans="2:8" ht="14.25" customHeight="1">
      <c r="B12" s="1">
        <v>1</v>
      </c>
      <c r="D12" s="1" t="s">
        <v>12</v>
      </c>
      <c r="G12" s="3">
        <v>46387</v>
      </c>
      <c r="H12" s="3">
        <v>48469</v>
      </c>
    </row>
    <row r="13" ht="9.75" customHeight="1">
      <c r="H13" s="3"/>
    </row>
    <row r="14" spans="2:8" ht="12.75">
      <c r="B14" s="1">
        <v>2</v>
      </c>
      <c r="D14" s="1" t="s">
        <v>13</v>
      </c>
      <c r="H14" s="3"/>
    </row>
    <row r="15" ht="11.25" customHeight="1">
      <c r="H15" s="3"/>
    </row>
    <row r="16" spans="2:8" ht="12.75">
      <c r="B16" s="1">
        <v>3</v>
      </c>
      <c r="D16" s="1" t="s">
        <v>14</v>
      </c>
      <c r="H16" s="3"/>
    </row>
    <row r="17" ht="9.75" customHeight="1">
      <c r="H17" s="3"/>
    </row>
    <row r="18" spans="2:8" ht="12.75">
      <c r="B18" s="1">
        <v>4</v>
      </c>
      <c r="D18" s="1" t="s">
        <v>15</v>
      </c>
      <c r="H18" s="3"/>
    </row>
    <row r="19" ht="9" customHeight="1">
      <c r="H19" s="3"/>
    </row>
    <row r="20" spans="2:8" ht="12.75">
      <c r="B20" s="1">
        <v>5</v>
      </c>
      <c r="D20" s="1" t="s">
        <v>16</v>
      </c>
      <c r="G20" s="3">
        <v>33</v>
      </c>
      <c r="H20" s="3">
        <v>33</v>
      </c>
    </row>
    <row r="21" ht="9.75" customHeight="1">
      <c r="H21" s="3"/>
    </row>
    <row r="22" spans="2:4" ht="12.75">
      <c r="B22" s="1">
        <v>6</v>
      </c>
      <c r="D22" s="1" t="s">
        <v>17</v>
      </c>
    </row>
    <row r="23" ht="9.75" customHeight="1">
      <c r="H23" s="3"/>
    </row>
    <row r="24" spans="2:8" ht="12.75">
      <c r="B24" s="1">
        <v>7</v>
      </c>
      <c r="D24" s="1" t="s">
        <v>18</v>
      </c>
      <c r="H24" s="3"/>
    </row>
    <row r="25" ht="9.75" customHeight="1">
      <c r="H25" s="3"/>
    </row>
    <row r="26" spans="2:8" ht="12.75">
      <c r="B26" s="1">
        <v>8</v>
      </c>
      <c r="D26" s="1" t="s">
        <v>19</v>
      </c>
      <c r="H26" s="3"/>
    </row>
    <row r="27" spans="4:8" ht="12.75">
      <c r="D27" s="8" t="s">
        <v>20</v>
      </c>
      <c r="E27" s="1" t="s">
        <v>21</v>
      </c>
      <c r="G27" s="3">
        <v>10253</v>
      </c>
      <c r="H27" s="3">
        <v>11147</v>
      </c>
    </row>
    <row r="28" spans="4:8" ht="12.75">
      <c r="D28" s="8" t="s">
        <v>20</v>
      </c>
      <c r="E28" s="1" t="s">
        <v>22</v>
      </c>
      <c r="G28" s="3">
        <v>7517</v>
      </c>
      <c r="H28" s="3">
        <v>8704</v>
      </c>
    </row>
    <row r="29" spans="4:8" ht="12.75">
      <c r="D29" s="8" t="s">
        <v>20</v>
      </c>
      <c r="E29" s="1" t="s">
        <v>23</v>
      </c>
      <c r="G29" s="3">
        <v>1481</v>
      </c>
      <c r="H29" s="3">
        <v>1077</v>
      </c>
    </row>
    <row r="30" spans="4:8" ht="12.75">
      <c r="D30" s="8" t="s">
        <v>20</v>
      </c>
      <c r="E30" s="1" t="s">
        <v>24</v>
      </c>
      <c r="G30" s="3">
        <f>7254+1020+1080</f>
        <v>9354</v>
      </c>
      <c r="H30" s="3">
        <v>9519</v>
      </c>
    </row>
    <row r="31" spans="4:8" ht="12.75">
      <c r="D31" s="8" t="s">
        <v>20</v>
      </c>
      <c r="E31" s="1" t="s">
        <v>25</v>
      </c>
      <c r="G31" s="3">
        <f>1108+3705+353</f>
        <v>5166</v>
      </c>
      <c r="H31" s="3">
        <v>3446</v>
      </c>
    </row>
    <row r="32" spans="7:8" ht="12" customHeight="1">
      <c r="G32" s="9">
        <f>SUM(G27:G31)</f>
        <v>33771</v>
      </c>
      <c r="H32" s="9">
        <f>SUM(H27:H31)</f>
        <v>33893</v>
      </c>
    </row>
    <row r="33" spans="2:8" ht="12.75">
      <c r="B33" s="1">
        <v>9</v>
      </c>
      <c r="D33" s="1" t="s">
        <v>26</v>
      </c>
      <c r="H33" s="3"/>
    </row>
    <row r="34" spans="4:8" ht="12.75">
      <c r="D34" s="8" t="s">
        <v>20</v>
      </c>
      <c r="E34" s="1" t="s">
        <v>27</v>
      </c>
      <c r="G34" s="3">
        <v>4101</v>
      </c>
      <c r="H34" s="3">
        <v>4545</v>
      </c>
    </row>
    <row r="35" spans="4:8" ht="12.75">
      <c r="D35" s="8" t="s">
        <v>20</v>
      </c>
      <c r="E35" s="1" t="s">
        <v>28</v>
      </c>
      <c r="G35" s="3">
        <f>2152+13</f>
        <v>2165</v>
      </c>
      <c r="H35" s="3">
        <v>2184</v>
      </c>
    </row>
    <row r="36" spans="4:8" ht="12.75">
      <c r="D36" s="8" t="s">
        <v>20</v>
      </c>
      <c r="E36" s="1" t="s">
        <v>29</v>
      </c>
      <c r="G36" s="3">
        <f>2401+5199+718</f>
        <v>8318</v>
      </c>
      <c r="H36" s="3">
        <v>6625</v>
      </c>
    </row>
    <row r="37" spans="4:8" ht="12.75">
      <c r="D37" s="8" t="s">
        <v>20</v>
      </c>
      <c r="E37" s="1" t="s">
        <v>30</v>
      </c>
      <c r="H37" s="3">
        <v>25</v>
      </c>
    </row>
    <row r="38" spans="4:8" ht="12" customHeight="1">
      <c r="D38" s="8" t="s">
        <v>20</v>
      </c>
      <c r="E38" s="1" t="s">
        <v>31</v>
      </c>
      <c r="H38" s="3">
        <v>1728</v>
      </c>
    </row>
    <row r="39" spans="7:8" ht="12.75">
      <c r="G39" s="9">
        <f>SUM(G34:G38)</f>
        <v>14584</v>
      </c>
      <c r="H39" s="9">
        <f>SUM(H34:H38)</f>
        <v>15107</v>
      </c>
    </row>
    <row r="40" ht="9.75" customHeight="1">
      <c r="H40" s="3"/>
    </row>
    <row r="41" spans="2:8" ht="12.75">
      <c r="B41" s="1">
        <v>10</v>
      </c>
      <c r="D41" s="1" t="s">
        <v>32</v>
      </c>
      <c r="G41" s="3">
        <f>+G32-G39</f>
        <v>19187</v>
      </c>
      <c r="H41" s="3">
        <f>+H32-H39</f>
        <v>18786</v>
      </c>
    </row>
    <row r="42" ht="12.75">
      <c r="H42" s="3"/>
    </row>
    <row r="43" spans="7:8" ht="13.5" thickBot="1">
      <c r="G43" s="10">
        <f>+G41+G20+G18+G16+G12</f>
        <v>65607</v>
      </c>
      <c r="H43" s="10">
        <f>+H41+H20+H18+H16+H12</f>
        <v>67288</v>
      </c>
    </row>
    <row r="44" ht="11.25" customHeight="1" thickTop="1">
      <c r="H44" s="3"/>
    </row>
    <row r="45" spans="2:8" ht="12.75">
      <c r="B45" s="1">
        <v>11</v>
      </c>
      <c r="D45" s="1" t="s">
        <v>33</v>
      </c>
      <c r="H45" s="3"/>
    </row>
    <row r="46" spans="4:8" ht="12.75">
      <c r="D46" s="1" t="s">
        <v>34</v>
      </c>
      <c r="G46" s="3">
        <v>60000</v>
      </c>
      <c r="H46" s="3">
        <v>40000</v>
      </c>
    </row>
    <row r="47" spans="4:8" ht="12.75">
      <c r="D47" s="1" t="s">
        <v>35</v>
      </c>
      <c r="H47" s="3"/>
    </row>
    <row r="48" spans="4:8" ht="12.75">
      <c r="D48" s="8" t="s">
        <v>20</v>
      </c>
      <c r="E48" s="1" t="s">
        <v>36</v>
      </c>
      <c r="G48" s="3">
        <v>-17443</v>
      </c>
      <c r="H48" s="3">
        <v>-17443</v>
      </c>
    </row>
    <row r="49" spans="4:8" ht="12.75">
      <c r="D49" s="8" t="s">
        <v>20</v>
      </c>
      <c r="E49" s="1" t="s">
        <v>37</v>
      </c>
      <c r="G49" s="3">
        <v>17971</v>
      </c>
      <c r="H49" s="3">
        <v>39212</v>
      </c>
    </row>
    <row r="50" spans="4:8" ht="12.75">
      <c r="D50" s="8" t="s">
        <v>20</v>
      </c>
      <c r="E50" s="1" t="s">
        <v>38</v>
      </c>
      <c r="G50" s="3">
        <v>4441</v>
      </c>
      <c r="H50" s="3">
        <v>4445</v>
      </c>
    </row>
    <row r="51" spans="4:8" ht="12.75">
      <c r="D51" s="8"/>
      <c r="G51" s="9">
        <f>SUM(G46:G50)</f>
        <v>64969</v>
      </c>
      <c r="H51" s="9">
        <f>SUM(H46:H50)</f>
        <v>66214</v>
      </c>
    </row>
    <row r="52" ht="9.75" customHeight="1">
      <c r="H52" s="3"/>
    </row>
    <row r="53" spans="2:8" ht="12.75">
      <c r="B53" s="1">
        <v>12</v>
      </c>
      <c r="D53" s="1" t="s">
        <v>39</v>
      </c>
      <c r="G53" s="3">
        <v>-1895</v>
      </c>
      <c r="H53" s="3">
        <v>-1810</v>
      </c>
    </row>
    <row r="54" ht="9" customHeight="1">
      <c r="H54" s="3"/>
    </row>
    <row r="55" spans="2:8" ht="12.75">
      <c r="B55" s="1">
        <v>13</v>
      </c>
      <c r="D55" s="1" t="s">
        <v>40</v>
      </c>
      <c r="G55" s="3">
        <v>2516</v>
      </c>
      <c r="H55" s="3">
        <v>2867</v>
      </c>
    </row>
    <row r="56" ht="9" customHeight="1">
      <c r="H56" s="3"/>
    </row>
    <row r="57" spans="2:8" ht="12.75">
      <c r="B57" s="1">
        <v>14</v>
      </c>
      <c r="D57" s="1" t="s">
        <v>41</v>
      </c>
      <c r="H57" s="3"/>
    </row>
    <row r="58" ht="9.75" customHeight="1">
      <c r="H58" s="3"/>
    </row>
    <row r="59" spans="2:8" ht="12.75">
      <c r="B59" s="1">
        <v>15</v>
      </c>
      <c r="D59" s="1" t="s">
        <v>42</v>
      </c>
      <c r="G59" s="3">
        <v>17</v>
      </c>
      <c r="H59" s="3">
        <v>17</v>
      </c>
    </row>
    <row r="60" ht="10.5" customHeight="1">
      <c r="H60" s="3"/>
    </row>
    <row r="61" spans="7:8" ht="13.5" thickBot="1">
      <c r="G61" s="10">
        <f>SUM(G51:G59)</f>
        <v>65607</v>
      </c>
      <c r="H61" s="10">
        <f>SUM(H51:H59)</f>
        <v>67288</v>
      </c>
    </row>
    <row r="62" ht="10.5" customHeight="1" thickTop="1">
      <c r="H62" s="3"/>
    </row>
    <row r="63" spans="2:8" ht="15" customHeight="1">
      <c r="B63" s="1">
        <v>16</v>
      </c>
      <c r="D63" s="1" t="s">
        <v>43</v>
      </c>
      <c r="G63" s="11">
        <f>+(G51-G20)/G46</f>
        <v>1.0822666666666667</v>
      </c>
      <c r="H63" s="11">
        <f>+(H51-H20)/H46</f>
        <v>1.654525</v>
      </c>
    </row>
    <row r="64" ht="12.75">
      <c r="H64" s="3"/>
    </row>
    <row r="66" spans="2:8" ht="12.75">
      <c r="B66"/>
      <c r="C66"/>
      <c r="D66"/>
      <c r="E66" s="12"/>
      <c r="F66" s="12"/>
      <c r="G66"/>
      <c r="H66" s="3"/>
    </row>
    <row r="67" spans="2:8" ht="12.75">
      <c r="B67"/>
      <c r="C67"/>
      <c r="D67"/>
      <c r="E67" s="12"/>
      <c r="F67" s="12"/>
      <c r="G67"/>
      <c r="H67" s="3"/>
    </row>
    <row r="68" spans="2:8" ht="12.75">
      <c r="B68"/>
      <c r="C68"/>
      <c r="D68"/>
      <c r="E68" s="12"/>
      <c r="F68" s="12"/>
      <c r="G68"/>
      <c r="H68" s="3"/>
    </row>
    <row r="69" spans="6:8" ht="12.75">
      <c r="F69" s="1"/>
      <c r="H69" s="3"/>
    </row>
    <row r="70" spans="6:8" ht="12.75">
      <c r="F70" s="1"/>
      <c r="H70" s="3"/>
    </row>
    <row r="71" spans="6:8" ht="12.75">
      <c r="F71" s="1"/>
      <c r="H71" s="3"/>
    </row>
    <row r="72" spans="6:8" ht="12.75">
      <c r="F72" s="1"/>
      <c r="H72" s="3"/>
    </row>
    <row r="73" spans="6:8" ht="12.75">
      <c r="F73" s="1"/>
      <c r="H73" s="3"/>
    </row>
    <row r="74" spans="6:8" ht="12.75">
      <c r="F74" s="1"/>
      <c r="H74" s="3"/>
    </row>
    <row r="75" spans="6:8" ht="12.75">
      <c r="F75" s="1"/>
      <c r="H75" s="3"/>
    </row>
    <row r="76" spans="6:8" ht="12.75">
      <c r="F76" s="1"/>
      <c r="H76" s="3"/>
    </row>
    <row r="77" spans="6:8" ht="12.75">
      <c r="F77" s="1"/>
      <c r="H77" s="3"/>
    </row>
    <row r="78" spans="6:8" ht="12.75">
      <c r="F78" s="1"/>
      <c r="H78" s="3"/>
    </row>
    <row r="79" spans="6:8" ht="12.75">
      <c r="F79" s="1"/>
      <c r="H79" s="3"/>
    </row>
    <row r="80" spans="6:8" ht="12.75">
      <c r="F80" s="1"/>
      <c r="H80" s="3"/>
    </row>
    <row r="81" spans="6:8" ht="12.75">
      <c r="F81" s="1"/>
      <c r="H81" s="3"/>
    </row>
    <row r="82" spans="6:8" ht="12.75">
      <c r="F82" s="1"/>
      <c r="H82" s="3"/>
    </row>
    <row r="83" spans="6:8" ht="12.75">
      <c r="F83" s="1"/>
      <c r="H83" s="3"/>
    </row>
    <row r="84" spans="6:8" ht="12.75">
      <c r="F84" s="1"/>
      <c r="H84" s="3"/>
    </row>
    <row r="85" spans="6:8" ht="12.75">
      <c r="F85" s="1"/>
      <c r="H85" s="3"/>
    </row>
    <row r="86" spans="6:8" ht="12.75">
      <c r="F86" s="1"/>
      <c r="H86" s="3"/>
    </row>
    <row r="87" spans="6:8" ht="12.75">
      <c r="F87" s="1"/>
      <c r="H87" s="3"/>
    </row>
    <row r="88" spans="6:8" ht="12.75">
      <c r="F88" s="1"/>
      <c r="H88" s="3"/>
    </row>
    <row r="89" spans="6:8" ht="12.75">
      <c r="F89" s="1"/>
      <c r="H89" s="3"/>
    </row>
    <row r="90" spans="6:8" ht="12.75">
      <c r="F90" s="1"/>
      <c r="H90" s="3"/>
    </row>
    <row r="91" spans="6:8" ht="12.75">
      <c r="F91" s="1"/>
      <c r="H91" s="3"/>
    </row>
    <row r="92" spans="6:8" ht="12.75">
      <c r="F92" s="1"/>
      <c r="H92" s="3"/>
    </row>
    <row r="93" spans="6:8" ht="12.75">
      <c r="F93" s="1"/>
      <c r="H93" s="3"/>
    </row>
    <row r="94" spans="6:8" ht="12.75">
      <c r="F94" s="1"/>
      <c r="H94" s="3"/>
    </row>
    <row r="95" spans="6:8" ht="12.75">
      <c r="F95" s="1"/>
      <c r="H95" s="3"/>
    </row>
    <row r="96" spans="6:8" ht="12.75">
      <c r="F96" s="1"/>
      <c r="H96" s="3"/>
    </row>
    <row r="97" spans="6:8" ht="12.75">
      <c r="F97" s="1"/>
      <c r="H97" s="3"/>
    </row>
    <row r="98" spans="6:8" ht="12.75">
      <c r="F98" s="1"/>
      <c r="H98" s="3"/>
    </row>
  </sheetData>
  <printOptions/>
  <pageMargins left="0.75" right="0.75" top="0.39" bottom="0.38" header="0.5" footer="0.2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2"/>
  <sheetViews>
    <sheetView tabSelected="1" workbookViewId="0" topLeftCell="A15">
      <selection activeCell="J41" sqref="J41"/>
    </sheetView>
  </sheetViews>
  <sheetFormatPr defaultColWidth="9.140625" defaultRowHeight="12.75"/>
  <cols>
    <col min="1" max="1" width="2.28125" style="13" bestFit="1" customWidth="1"/>
    <col min="2" max="2" width="3.421875" style="0" customWidth="1"/>
    <col min="3" max="3" width="2.28125" style="0" customWidth="1"/>
    <col min="4" max="4" width="38.28125" style="0" customWidth="1"/>
    <col min="5" max="5" width="12.140625" style="16" customWidth="1"/>
    <col min="6" max="6" width="13.00390625" style="16" customWidth="1"/>
    <col min="7" max="7" width="12.7109375" style="16" bestFit="1" customWidth="1"/>
    <col min="8" max="8" width="15.28125" style="16" customWidth="1"/>
    <col min="9" max="9" width="5.140625" style="0" customWidth="1"/>
  </cols>
  <sheetData>
    <row r="1" spans="4:7" ht="12.75">
      <c r="D1" s="14" t="s">
        <v>0</v>
      </c>
      <c r="E1" s="15"/>
      <c r="F1" s="15"/>
      <c r="G1" s="15"/>
    </row>
    <row r="2" spans="4:7" ht="7.5" customHeight="1">
      <c r="D2" s="14"/>
      <c r="E2" s="15"/>
      <c r="F2" s="15"/>
      <c r="G2" s="15"/>
    </row>
    <row r="3" spans="4:7" ht="12.75">
      <c r="D3" s="14" t="s">
        <v>1</v>
      </c>
      <c r="E3" s="15"/>
      <c r="F3" s="15"/>
      <c r="G3" s="15"/>
    </row>
    <row r="4" ht="9.75" customHeight="1"/>
    <row r="5" ht="12.75">
      <c r="D5" t="s">
        <v>44</v>
      </c>
    </row>
    <row r="6" ht="12.75">
      <c r="D6" t="s">
        <v>45</v>
      </c>
    </row>
    <row r="7" ht="9.75" customHeight="1"/>
    <row r="8" spans="4:7" ht="12.75">
      <c r="D8" s="14" t="s">
        <v>46</v>
      </c>
      <c r="E8" s="15"/>
      <c r="F8" s="15"/>
      <c r="G8" s="15"/>
    </row>
    <row r="9" spans="4:7" ht="7.5" customHeight="1">
      <c r="D9" s="14"/>
      <c r="E9" s="15"/>
      <c r="F9" s="15"/>
      <c r="G9" s="15"/>
    </row>
    <row r="10" spans="4:8" ht="12.75">
      <c r="D10" s="14"/>
      <c r="E10" s="22" t="s">
        <v>47</v>
      </c>
      <c r="F10" s="22"/>
      <c r="G10" s="22" t="s">
        <v>48</v>
      </c>
      <c r="H10" s="22"/>
    </row>
    <row r="11" spans="2:8" ht="12.75">
      <c r="B11" s="13"/>
      <c r="C11" s="13"/>
      <c r="D11" s="13"/>
      <c r="E11" s="15"/>
      <c r="F11" s="17" t="s">
        <v>49</v>
      </c>
      <c r="G11" s="15"/>
      <c r="H11" s="17" t="s">
        <v>49</v>
      </c>
    </row>
    <row r="12" spans="2:8" ht="12.75">
      <c r="B12" s="13"/>
      <c r="C12" s="13"/>
      <c r="D12" s="13"/>
      <c r="E12" s="17" t="s">
        <v>50</v>
      </c>
      <c r="F12" s="17" t="s">
        <v>51</v>
      </c>
      <c r="G12" s="17" t="s">
        <v>50</v>
      </c>
      <c r="H12" s="17" t="s">
        <v>51</v>
      </c>
    </row>
    <row r="13" spans="2:8" ht="12.75">
      <c r="B13" s="13"/>
      <c r="C13" s="13"/>
      <c r="D13" s="13"/>
      <c r="E13" s="17" t="s">
        <v>52</v>
      </c>
      <c r="F13" s="17" t="s">
        <v>52</v>
      </c>
      <c r="G13" s="17" t="s">
        <v>53</v>
      </c>
      <c r="H13" s="17" t="s">
        <v>54</v>
      </c>
    </row>
    <row r="14" spans="2:8" ht="12.75">
      <c r="B14" s="18"/>
      <c r="C14" s="18"/>
      <c r="D14" s="18"/>
      <c r="E14" s="17" t="s">
        <v>9</v>
      </c>
      <c r="F14" s="17" t="s">
        <v>55</v>
      </c>
      <c r="G14" s="17" t="s">
        <v>9</v>
      </c>
      <c r="H14" s="17" t="s">
        <v>55</v>
      </c>
    </row>
    <row r="15" spans="2:8" ht="12.75">
      <c r="B15" s="18"/>
      <c r="C15" s="18"/>
      <c r="D15" s="18"/>
      <c r="E15" s="17" t="s">
        <v>11</v>
      </c>
      <c r="F15" s="17" t="s">
        <v>11</v>
      </c>
      <c r="G15" s="17" t="s">
        <v>11</v>
      </c>
      <c r="H15" s="17" t="s">
        <v>11</v>
      </c>
    </row>
    <row r="16" spans="2:8" ht="12.75">
      <c r="B16" s="18"/>
      <c r="C16" s="18"/>
      <c r="D16" s="18"/>
      <c r="E16" s="17"/>
      <c r="F16" s="17" t="s">
        <v>56</v>
      </c>
      <c r="G16" s="17"/>
      <c r="H16" s="17" t="s">
        <v>56</v>
      </c>
    </row>
    <row r="17" spans="2:8" ht="9" customHeight="1">
      <c r="B17" s="18"/>
      <c r="C17" s="18"/>
      <c r="D17" s="18"/>
      <c r="E17" s="17"/>
      <c r="F17" s="17"/>
      <c r="G17" s="17"/>
      <c r="H17" s="17"/>
    </row>
    <row r="18" spans="1:8" ht="12.75">
      <c r="A18" s="13">
        <v>1</v>
      </c>
      <c r="B18" t="s">
        <v>57</v>
      </c>
      <c r="D18" t="s">
        <v>58</v>
      </c>
      <c r="E18" s="16">
        <v>12105</v>
      </c>
      <c r="F18" s="16">
        <v>11720</v>
      </c>
      <c r="G18" s="16">
        <v>35910</v>
      </c>
      <c r="H18" s="16">
        <v>40592</v>
      </c>
    </row>
    <row r="19" ht="9" customHeight="1"/>
    <row r="20" spans="2:4" ht="12.75">
      <c r="B20" t="s">
        <v>59</v>
      </c>
      <c r="D20" t="s">
        <v>60</v>
      </c>
    </row>
    <row r="21" ht="9" customHeight="1"/>
    <row r="22" spans="2:8" ht="12.75">
      <c r="B22" t="s">
        <v>61</v>
      </c>
      <c r="D22" t="s">
        <v>62</v>
      </c>
      <c r="E22" s="16">
        <v>162</v>
      </c>
      <c r="F22" s="16">
        <v>130</v>
      </c>
      <c r="G22" s="16">
        <v>533</v>
      </c>
      <c r="H22" s="16">
        <v>536</v>
      </c>
    </row>
    <row r="23" ht="10.5" customHeight="1"/>
    <row r="24" spans="1:8" ht="12.75">
      <c r="A24" s="13">
        <v>2</v>
      </c>
      <c r="B24" t="s">
        <v>57</v>
      </c>
      <c r="D24" t="s">
        <v>63</v>
      </c>
      <c r="E24" s="16">
        <f>-E28-E30+E34-E32</f>
        <v>395</v>
      </c>
      <c r="F24" s="16">
        <f>-F28-F30+F34-F32</f>
        <v>-966</v>
      </c>
      <c r="G24" s="16">
        <f>-G28-G30+G34-G32</f>
        <v>2349</v>
      </c>
      <c r="H24" s="16">
        <f>-H28-H30+H34</f>
        <v>2541</v>
      </c>
    </row>
    <row r="25" ht="12.75">
      <c r="D25" t="s">
        <v>64</v>
      </c>
    </row>
    <row r="26" ht="12.75">
      <c r="D26" t="s">
        <v>65</v>
      </c>
    </row>
    <row r="27" ht="10.5" customHeight="1"/>
    <row r="28" spans="2:8" ht="12.75">
      <c r="B28" t="s">
        <v>59</v>
      </c>
      <c r="D28" t="s">
        <v>66</v>
      </c>
      <c r="E28" s="16">
        <v>-169</v>
      </c>
      <c r="F28" s="16">
        <v>-104</v>
      </c>
      <c r="G28" s="16">
        <v>-501</v>
      </c>
      <c r="H28" s="16">
        <v>-347</v>
      </c>
    </row>
    <row r="29" ht="9.75" customHeight="1"/>
    <row r="30" spans="2:8" ht="12.75">
      <c r="B30" t="s">
        <v>61</v>
      </c>
      <c r="D30" t="s">
        <v>67</v>
      </c>
      <c r="E30" s="16">
        <v>-863</v>
      </c>
      <c r="F30" s="16">
        <v>-544</v>
      </c>
      <c r="G30" s="16">
        <v>-2575</v>
      </c>
      <c r="H30" s="16">
        <v>-1810</v>
      </c>
    </row>
    <row r="31" ht="9.75" customHeight="1"/>
    <row r="32" spans="2:4" ht="12.75">
      <c r="B32" t="s">
        <v>68</v>
      </c>
      <c r="D32" t="s">
        <v>69</v>
      </c>
    </row>
    <row r="33" ht="8.25" customHeight="1"/>
    <row r="34" spans="2:8" ht="12.75">
      <c r="B34" t="s">
        <v>70</v>
      </c>
      <c r="D34" t="s">
        <v>71</v>
      </c>
      <c r="E34" s="16">
        <v>-637</v>
      </c>
      <c r="F34" s="16">
        <v>-1614</v>
      </c>
      <c r="G34" s="16">
        <v>-727</v>
      </c>
      <c r="H34" s="16">
        <v>384</v>
      </c>
    </row>
    <row r="35" ht="12.75">
      <c r="D35" t="s">
        <v>72</v>
      </c>
    </row>
    <row r="36" ht="8.25" customHeight="1"/>
    <row r="37" spans="2:4" ht="12.75">
      <c r="B37" t="s">
        <v>73</v>
      </c>
      <c r="D37" t="s">
        <v>74</v>
      </c>
    </row>
    <row r="38" ht="12.75">
      <c r="D38" t="s">
        <v>75</v>
      </c>
    </row>
    <row r="39" ht="9" customHeight="1"/>
    <row r="40" spans="2:8" ht="12.75">
      <c r="B40" t="s">
        <v>76</v>
      </c>
      <c r="D40" t="s">
        <v>77</v>
      </c>
      <c r="E40" s="16">
        <f>SUM(E34:E39)</f>
        <v>-637</v>
      </c>
      <c r="F40" s="16">
        <f>SUM(F34:F39)</f>
        <v>-1614</v>
      </c>
      <c r="G40" s="16">
        <f>SUM(G34:G39)</f>
        <v>-727</v>
      </c>
      <c r="H40" s="16">
        <f>SUM(H34:H39)</f>
        <v>384</v>
      </c>
    </row>
    <row r="41" ht="12.75">
      <c r="D41" t="s">
        <v>72</v>
      </c>
    </row>
    <row r="42" ht="9" customHeight="1"/>
    <row r="43" spans="2:8" ht="12.75">
      <c r="B43" t="s">
        <v>78</v>
      </c>
      <c r="D43" t="s">
        <v>79</v>
      </c>
      <c r="E43" s="16">
        <v>-261</v>
      </c>
      <c r="F43" s="16">
        <v>-163</v>
      </c>
      <c r="G43" s="16">
        <v>-598</v>
      </c>
      <c r="H43" s="16">
        <v>-824</v>
      </c>
    </row>
    <row r="44" ht="9.75" customHeight="1"/>
    <row r="45" spans="2:8" ht="12.75">
      <c r="B45" t="s">
        <v>80</v>
      </c>
      <c r="C45" t="s">
        <v>80</v>
      </c>
      <c r="D45" t="s">
        <v>81</v>
      </c>
      <c r="E45" s="16">
        <f>+E40+E43</f>
        <v>-898</v>
      </c>
      <c r="F45" s="16">
        <f>+F40+F43</f>
        <v>-1777</v>
      </c>
      <c r="G45" s="16">
        <f>+G40+G43</f>
        <v>-1325</v>
      </c>
      <c r="H45" s="16">
        <f>+H40+H43</f>
        <v>-440</v>
      </c>
    </row>
    <row r="46" ht="12.75">
      <c r="D46" t="s">
        <v>82</v>
      </c>
    </row>
    <row r="47" ht="10.5" customHeight="1"/>
    <row r="48" spans="3:8" ht="12.75">
      <c r="C48" t="s">
        <v>83</v>
      </c>
      <c r="D48" t="s">
        <v>84</v>
      </c>
      <c r="E48" s="16">
        <v>29</v>
      </c>
      <c r="F48" s="16">
        <v>111</v>
      </c>
      <c r="G48" s="16">
        <v>85</v>
      </c>
      <c r="H48" s="16">
        <v>253</v>
      </c>
    </row>
    <row r="49" ht="10.5" customHeight="1"/>
    <row r="50" spans="2:4" ht="12.75">
      <c r="B50" t="s">
        <v>85</v>
      </c>
      <c r="D50" t="s">
        <v>86</v>
      </c>
    </row>
    <row r="51" ht="10.5" customHeight="1"/>
    <row r="52" spans="2:8" ht="12.75">
      <c r="B52" t="s">
        <v>87</v>
      </c>
      <c r="D52" t="s">
        <v>88</v>
      </c>
      <c r="E52" s="16">
        <f>SUM(E45:E48)</f>
        <v>-869</v>
      </c>
      <c r="F52" s="16">
        <f>SUM(F45:F48)</f>
        <v>-1666</v>
      </c>
      <c r="G52" s="16">
        <f>SUM(G45:G48)</f>
        <v>-1240</v>
      </c>
      <c r="H52" s="16">
        <f>SUM(H45:H48)</f>
        <v>-187</v>
      </c>
    </row>
    <row r="53" ht="12.75">
      <c r="D53" t="s">
        <v>89</v>
      </c>
    </row>
    <row r="54" ht="9.75" customHeight="1"/>
    <row r="55" spans="2:4" ht="12.75">
      <c r="B55" t="s">
        <v>90</v>
      </c>
      <c r="C55" t="s">
        <v>80</v>
      </c>
      <c r="D55" t="s">
        <v>91</v>
      </c>
    </row>
    <row r="56" spans="3:4" ht="12.75">
      <c r="C56" t="s">
        <v>83</v>
      </c>
      <c r="D56" t="s">
        <v>92</v>
      </c>
    </row>
    <row r="57" spans="3:4" ht="12.75">
      <c r="C57" t="s">
        <v>93</v>
      </c>
      <c r="D57" t="s">
        <v>94</v>
      </c>
    </row>
    <row r="58" spans="3:4" ht="12.75">
      <c r="C58" s="19"/>
      <c r="D58" t="s">
        <v>95</v>
      </c>
    </row>
    <row r="59" ht="7.5" customHeight="1"/>
    <row r="60" spans="2:8" ht="12.75">
      <c r="B60" t="s">
        <v>96</v>
      </c>
      <c r="D60" t="s">
        <v>97</v>
      </c>
      <c r="E60" s="16">
        <f>SUM(E52:E58)</f>
        <v>-869</v>
      </c>
      <c r="F60" s="16">
        <f>SUM(F52:F58)</f>
        <v>-1666</v>
      </c>
      <c r="G60" s="16">
        <f>SUM(G52:G58)</f>
        <v>-1240</v>
      </c>
      <c r="H60" s="16">
        <f>SUM(H52:H58)</f>
        <v>-187</v>
      </c>
    </row>
    <row r="61" ht="12.75">
      <c r="D61" t="s">
        <v>98</v>
      </c>
    </row>
    <row r="62" ht="7.5" customHeight="1"/>
    <row r="63" spans="1:4" ht="12.75">
      <c r="A63" s="13">
        <v>3</v>
      </c>
      <c r="D63" t="s">
        <v>99</v>
      </c>
    </row>
    <row r="64" ht="12.75">
      <c r="D64" t="s">
        <v>100</v>
      </c>
    </row>
    <row r="65" ht="12.75">
      <c r="D65" t="s">
        <v>101</v>
      </c>
    </row>
    <row r="66" ht="9" customHeight="1"/>
    <row r="67" spans="3:8" ht="12.75">
      <c r="C67" t="s">
        <v>80</v>
      </c>
      <c r="D67" t="s">
        <v>102</v>
      </c>
      <c r="E67" s="20">
        <f>+E52/60000*100</f>
        <v>-1.4483333333333335</v>
      </c>
      <c r="F67" s="20">
        <f>+F52/60000*100</f>
        <v>-2.7766666666666664</v>
      </c>
      <c r="G67" s="20">
        <f>+G52/60000*100</f>
        <v>-2.0666666666666664</v>
      </c>
      <c r="H67" s="20">
        <f>+H52/60000*100</f>
        <v>-0.31166666666666665</v>
      </c>
    </row>
    <row r="68" spans="3:8" ht="12.75">
      <c r="C68" s="19"/>
      <c r="D68" t="s">
        <v>103</v>
      </c>
      <c r="E68" s="21"/>
      <c r="F68" s="21" t="s">
        <v>104</v>
      </c>
      <c r="G68" s="21"/>
      <c r="H68" s="21" t="s">
        <v>104</v>
      </c>
    </row>
    <row r="69" spans="3:7" ht="9.75" customHeight="1">
      <c r="C69" s="19"/>
      <c r="E69" s="21"/>
      <c r="F69" s="21"/>
      <c r="G69" s="21"/>
    </row>
    <row r="70" spans="3:8" ht="12.75">
      <c r="C70" t="s">
        <v>83</v>
      </c>
      <c r="D70" t="s">
        <v>105</v>
      </c>
      <c r="E70" s="20" t="s">
        <v>106</v>
      </c>
      <c r="F70" s="20" t="s">
        <v>106</v>
      </c>
      <c r="G70" s="20" t="s">
        <v>106</v>
      </c>
      <c r="H70" s="20" t="s">
        <v>106</v>
      </c>
    </row>
    <row r="71" ht="9.75" customHeight="1"/>
    <row r="72" ht="12.75">
      <c r="D72" s="14" t="s">
        <v>107</v>
      </c>
    </row>
  </sheetData>
  <mergeCells count="2">
    <mergeCell ref="E10:F10"/>
    <mergeCell ref="G10:H10"/>
  </mergeCells>
  <printOptions/>
  <pageMargins left="0.24" right="0.3" top="0.28" bottom="0.19" header="0.33" footer="0.16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Khee San Food Industries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Khee San</dc:creator>
  <cp:keywords/>
  <dc:description/>
  <cp:lastModifiedBy>Ernst &amp; Young</cp:lastModifiedBy>
  <cp:lastPrinted>2002-05-24T09:59:56Z</cp:lastPrinted>
  <dcterms:created xsi:type="dcterms:W3CDTF">2002-05-08T03:21:37Z</dcterms:created>
  <dcterms:modified xsi:type="dcterms:W3CDTF">2002-05-24T10:03:20Z</dcterms:modified>
  <cp:category/>
  <cp:version/>
  <cp:contentType/>
  <cp:contentStatus/>
</cp:coreProperties>
</file>